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<sst xmlns="http://schemas.openxmlformats.org/spreadsheetml/2006/main" count="110" uniqueCount="87">
  <si>
    <t>Date</t>
  </si>
  <si>
    <t>Description</t>
  </si>
  <si>
    <t>Deposits</t>
  </si>
  <si>
    <t>Withdrawals</t>
  </si>
  <si>
    <t>Balance</t>
  </si>
  <si>
    <t>Check #</t>
  </si>
  <si>
    <t>Amount</t>
  </si>
  <si>
    <t xml:space="preserve">Beginning Balance </t>
  </si>
  <si>
    <t>Crest White Strip Sales</t>
  </si>
  <si>
    <t>Fall Picnic Ticket Sales</t>
  </si>
  <si>
    <t>A. Jones - Office Supplies Expense Reimbursement</t>
  </si>
  <si>
    <t>50/50 Raffle - Chapter portion</t>
  </si>
  <si>
    <t>U-Haul Rental Fall Picnic</t>
  </si>
  <si>
    <t>JJ Bones - (Fall Picnic DJ)</t>
  </si>
  <si>
    <t>W. James - Fall Picnic Food Reimbursement</t>
  </si>
  <si>
    <t>Local Dues (188 @$10)</t>
  </si>
  <si>
    <t>Tees-N-Tots - Apparel Sale</t>
  </si>
  <si>
    <t>Tees-N-Tots Luncheon Ticket Sales</t>
  </si>
  <si>
    <t>Tees-N-Tots Raffle Ticket Sales</t>
  </si>
  <si>
    <t>Local Dues (5 @$10)</t>
  </si>
  <si>
    <t>Tees-N-Tots Luncheon Sponsor</t>
  </si>
  <si>
    <t>Tees-N-Tots Luncheon Poster</t>
  </si>
  <si>
    <t>Tees-N-Tots Luncheon Expense - Hyatt Hotel</t>
  </si>
  <si>
    <t>J. Green - Tees-N-Tots Luncheon Decoration  Expenses</t>
  </si>
  <si>
    <t>C. Curry - Membership Recruitment Award</t>
  </si>
  <si>
    <t>Check Voided</t>
  </si>
  <si>
    <t>Lunch &amp; Learn Sponsor - Orthodontology Society</t>
  </si>
  <si>
    <t>Local Dues (50 @$10)</t>
  </si>
  <si>
    <t>Local Dues (22 @$10)</t>
  </si>
  <si>
    <t>Snowball Dance Sponsor - Henry Schein</t>
  </si>
  <si>
    <t>Local Dues (95 @$10)</t>
  </si>
  <si>
    <t>Lunch &amp; Learn Sponsor - Colgate</t>
  </si>
  <si>
    <t>Local Dues (2 @$10)</t>
  </si>
  <si>
    <t>Dues Refund - F. Smith</t>
  </si>
  <si>
    <t>J. Johnson - Apparel Sale Expense Reimbursement</t>
  </si>
  <si>
    <t>J. Green - L &amp; L Pizza Reimbursement</t>
  </si>
  <si>
    <t>Dues Refund - M. Scott</t>
  </si>
  <si>
    <t>Tees-N-Tots - Donation from Apparel Sale</t>
  </si>
  <si>
    <t>Fed Ex - Dues to Nat'l Office</t>
  </si>
  <si>
    <t>Snowball Dance Tickets</t>
  </si>
  <si>
    <t>Snowball Dance Raffle Tickets</t>
  </si>
  <si>
    <t>Local Dues (50 @ $10)</t>
  </si>
  <si>
    <t>Golf Tournament Sponsor - Bank of America</t>
  </si>
  <si>
    <t>ASDA Annual Session Registration Fees</t>
  </si>
  <si>
    <t>Dues Payment to ASDA</t>
  </si>
  <si>
    <t>Snowball Dance Sponsor - Medical Protective</t>
  </si>
  <si>
    <t>Omni Hotel (Snowball Dance) - Food &amp; Drinks</t>
  </si>
  <si>
    <t>JJ. Bones - Snowball Dance DJ</t>
  </si>
  <si>
    <t>Omni Hotel (Snowball Dance) - Drink Tickets</t>
  </si>
  <si>
    <t>Sam's Club</t>
  </si>
  <si>
    <t>Pizza Milano</t>
  </si>
  <si>
    <t>Oakwood Bakery</t>
  </si>
  <si>
    <t>Lunch &amp; Learn Sponsor - Fortress Insurance</t>
  </si>
  <si>
    <t>Caps &amp; Gowns Sales</t>
  </si>
  <si>
    <t>Moore Printing - Business Cards</t>
  </si>
  <si>
    <t>IL Dental Society - ASDA Annual Session Sponsor</t>
  </si>
  <si>
    <t>G. Jamieson - Give Kids a Smile Reimbursement</t>
  </si>
  <si>
    <t>J. Johnson - Lobby Day Reimbursement</t>
  </si>
  <si>
    <t>J. Green - Lobby Day Reimbursement</t>
  </si>
  <si>
    <t>A.L. Wright - Caps &amp; Gowns</t>
  </si>
  <si>
    <t>Golf Tournament Sponsor - Crest Oral-B</t>
  </si>
  <si>
    <t>Inner City Golf Tournament Deposit</t>
  </si>
  <si>
    <t>W. James - Snack Reimbursement</t>
  </si>
  <si>
    <t>Rosebud Pizza</t>
  </si>
  <si>
    <t>J. Green Annual Session Expense Reimbursement</t>
  </si>
  <si>
    <t>Student Research Award 1st Place - L. Johnson</t>
  </si>
  <si>
    <t>Student Research Award 2nd Place - M. Welch</t>
  </si>
  <si>
    <t>Student Research Award 3rd Place - B. Martin</t>
  </si>
  <si>
    <t>25% Royalty - Cap &amp; Gown Sales</t>
  </si>
  <si>
    <t>Golf Tournament Registration Fees</t>
  </si>
  <si>
    <t>B. Martin Expense Reimbursement - Golf Snacks</t>
  </si>
  <si>
    <t>Inner City Golf Club</t>
  </si>
  <si>
    <t>Inner City Tournament Golf Trophies</t>
  </si>
  <si>
    <t>Sam's Club - Picnic/Golf Outing</t>
  </si>
  <si>
    <t>JJ Bones - DJ - Picnic/Golf Outing</t>
  </si>
  <si>
    <t>M. Brown - Picnic/Golf Outing Reimbursement</t>
  </si>
  <si>
    <t>Nat'l Dental Student Lobby Day Registration Fees</t>
  </si>
  <si>
    <t>Dues - National (188 @ $80)</t>
  </si>
  <si>
    <t>Dues - National (50 @ $80)</t>
  </si>
  <si>
    <t>Dues - National (22 @ $80)</t>
  </si>
  <si>
    <t>Dues - National (95 @ $80)</t>
  </si>
  <si>
    <t>Dues - National (2 @ $80)</t>
  </si>
  <si>
    <t>S. Woods - Drink Reimbursement - Fall Picnic</t>
  </si>
  <si>
    <t>ASDA Annual Meeting Registration</t>
  </si>
  <si>
    <t>ASDA District Meeting Registration Fees</t>
  </si>
  <si>
    <t>Dues - National (5 @ $80)</t>
  </si>
  <si>
    <t xml:space="preserve">Sample Schedule of Activities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</si>
</sst>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mmmm\ d\,\ yyyy;@"/>
    <numFmt numFmtId="166" formatCode="[$-409]dddd\,\ mmmm\ dd\,\ yyyy"/>
    <numFmt numFmtId="167" formatCode="mmm\-yyyy"/>
    <numFmt numFmtId="168" formatCode="[$-409]dddd\,\ mmmm\ d\,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40" fontId="0" fillId="0" borderId="10" xfId="0" applyNumberFormat="1" applyBorder="1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/>
    </xf>
    <xf numFmtId="4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40" fontId="0" fillId="0" borderId="11" xfId="0" applyNumberFormat="1" applyBorder="1" applyAlignment="1">
      <alignment/>
    </xf>
    <xf numFmtId="164" fontId="0" fillId="0" borderId="12" xfId="0" applyNumberFormat="1" applyBorder="1" applyAlignment="1">
      <alignment horizontal="center"/>
    </xf>
    <xf numFmtId="165" fontId="0" fillId="0" borderId="12" xfId="0" applyNumberFormat="1" applyBorder="1" applyAlignment="1">
      <alignment horizontal="left"/>
    </xf>
    <xf numFmtId="40" fontId="0" fillId="0" borderId="12" xfId="0" applyNumberFormat="1" applyBorder="1" applyAlignment="1">
      <alignment/>
    </xf>
    <xf numFmtId="0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/>
    </xf>
    <xf numFmtId="164" fontId="0" fillId="0" borderId="13" xfId="0" applyNumberFormat="1" applyBorder="1" applyAlignment="1">
      <alignment horizontal="center"/>
    </xf>
    <xf numFmtId="165" fontId="0" fillId="0" borderId="13" xfId="0" applyNumberFormat="1" applyBorder="1" applyAlignment="1">
      <alignment horizontal="left"/>
    </xf>
    <xf numFmtId="40" fontId="0" fillId="0" borderId="13" xfId="0" applyNumberFormat="1" applyBorder="1" applyAlignment="1">
      <alignment/>
    </xf>
    <xf numFmtId="0" fontId="0" fillId="0" borderId="13" xfId="0" applyNumberFormat="1" applyBorder="1" applyAlignment="1">
      <alignment horizontal="center"/>
    </xf>
    <xf numFmtId="0" fontId="3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0" fontId="38" fillId="33" borderId="14" xfId="0" applyNumberFormat="1" applyFont="1" applyFill="1" applyBorder="1" applyAlignment="1">
      <alignment horizontal="center"/>
    </xf>
    <xf numFmtId="40" fontId="0" fillId="33" borderId="15" xfId="0" applyNumberFormat="1" applyFill="1" applyBorder="1" applyAlignment="1">
      <alignment/>
    </xf>
    <xf numFmtId="164" fontId="38" fillId="33" borderId="16" xfId="0" applyNumberFormat="1" applyFont="1" applyFill="1" applyBorder="1" applyAlignment="1">
      <alignment horizontal="center"/>
    </xf>
    <xf numFmtId="164" fontId="0" fillId="33" borderId="17" xfId="0" applyNumberFormat="1" applyFill="1" applyBorder="1" applyAlignment="1">
      <alignment horizontal="center"/>
    </xf>
    <xf numFmtId="165" fontId="38" fillId="33" borderId="18" xfId="0" applyNumberFormat="1" applyFont="1" applyFill="1" applyBorder="1" applyAlignment="1">
      <alignment horizontal="center"/>
    </xf>
    <xf numFmtId="165" fontId="0" fillId="33" borderId="19" xfId="0" applyNumberFormat="1" applyFill="1" applyBorder="1" applyAlignment="1">
      <alignment horizontal="left"/>
    </xf>
    <xf numFmtId="40" fontId="38" fillId="33" borderId="18" xfId="0" applyNumberFormat="1" applyFont="1" applyFill="1" applyBorder="1" applyAlignment="1">
      <alignment horizontal="center"/>
    </xf>
    <xf numFmtId="40" fontId="0" fillId="33" borderId="19" xfId="0" applyNumberFormat="1" applyFill="1" applyBorder="1" applyAlignment="1">
      <alignment/>
    </xf>
    <xf numFmtId="40" fontId="38" fillId="33" borderId="20" xfId="0" applyNumberFormat="1" applyFont="1" applyFill="1" applyBorder="1" applyAlignment="1">
      <alignment horizontal="center"/>
    </xf>
    <xf numFmtId="0" fontId="38" fillId="33" borderId="2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0" fontId="38" fillId="33" borderId="22" xfId="0" applyNumberFormat="1" applyFont="1" applyFill="1" applyBorder="1" applyAlignment="1">
      <alignment horizontal="center"/>
    </xf>
    <xf numFmtId="40" fontId="38" fillId="33" borderId="23" xfId="0" applyNumberFormat="1" applyFont="1" applyFill="1" applyBorder="1" applyAlignment="1">
      <alignment horizont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1"/>
  <sheetViews>
    <sheetView tabSelected="1" workbookViewId="0" topLeftCell="A1">
      <selection activeCell="A1" sqref="A1:F1"/>
    </sheetView>
  </sheetViews>
  <sheetFormatPr defaultColWidth="9.140625" defaultRowHeight="15"/>
  <cols>
    <col min="1" max="1" width="14.00390625" style="2" customWidth="1"/>
    <col min="2" max="2" width="52.421875" style="3" customWidth="1"/>
    <col min="3" max="3" width="12.28125" style="4" customWidth="1"/>
    <col min="4" max="4" width="14.57421875" style="6" customWidth="1"/>
    <col min="5" max="5" width="11.28125" style="4" bestFit="1" customWidth="1"/>
    <col min="6" max="6" width="15.140625" style="4" customWidth="1"/>
  </cols>
  <sheetData>
    <row r="1" spans="1:6" s="29" customFormat="1" ht="30" customHeight="1">
      <c r="A1" s="32" t="s">
        <v>86</v>
      </c>
      <c r="B1" s="33"/>
      <c r="C1" s="33"/>
      <c r="D1" s="33"/>
      <c r="E1" s="33"/>
      <c r="F1" s="34"/>
    </row>
    <row r="2" spans="1:6" ht="30" customHeight="1">
      <c r="A2" s="17"/>
      <c r="B2" s="18"/>
      <c r="C2" s="18"/>
      <c r="D2" s="18"/>
      <c r="E2" s="18"/>
      <c r="F2" s="18"/>
    </row>
    <row r="3" ht="15.75" thickBot="1"/>
    <row r="4" spans="1:6" ht="15.75">
      <c r="A4" s="21" t="s">
        <v>0</v>
      </c>
      <c r="B4" s="23" t="s">
        <v>1</v>
      </c>
      <c r="C4" s="25" t="s">
        <v>2</v>
      </c>
      <c r="D4" s="30" t="s">
        <v>3</v>
      </c>
      <c r="E4" s="31"/>
      <c r="F4" s="19" t="s">
        <v>4</v>
      </c>
    </row>
    <row r="5" spans="1:6" ht="16.5" thickBot="1">
      <c r="A5" s="22"/>
      <c r="B5" s="24"/>
      <c r="C5" s="26"/>
      <c r="D5" s="28" t="s">
        <v>5</v>
      </c>
      <c r="E5" s="27" t="s">
        <v>6</v>
      </c>
      <c r="F5" s="20"/>
    </row>
    <row r="6" spans="1:6" ht="15">
      <c r="A6" s="8"/>
      <c r="B6" s="9"/>
      <c r="C6" s="10"/>
      <c r="D6" s="11"/>
      <c r="E6" s="10"/>
      <c r="F6" s="7"/>
    </row>
    <row r="7" spans="1:6" ht="15">
      <c r="A7" s="8"/>
      <c r="B7" s="9" t="s">
        <v>7</v>
      </c>
      <c r="C7" s="10"/>
      <c r="D7" s="11"/>
      <c r="E7" s="10"/>
      <c r="F7" s="7">
        <v>9350</v>
      </c>
    </row>
    <row r="8" spans="1:6" ht="15">
      <c r="A8" s="8"/>
      <c r="B8" s="9"/>
      <c r="C8" s="10"/>
      <c r="D8" s="11"/>
      <c r="E8" s="10"/>
      <c r="F8" s="7"/>
    </row>
    <row r="9" spans="1:6" ht="15">
      <c r="A9" s="8"/>
      <c r="B9" s="9" t="s">
        <v>8</v>
      </c>
      <c r="C9" s="10">
        <v>350</v>
      </c>
      <c r="D9" s="11"/>
      <c r="E9" s="10"/>
      <c r="F9" s="7">
        <f>SUM(C9++E9+F7)</f>
        <v>9700</v>
      </c>
    </row>
    <row r="10" spans="1:6" ht="15">
      <c r="A10" s="8"/>
      <c r="B10" s="9" t="s">
        <v>9</v>
      </c>
      <c r="C10" s="10">
        <v>1100</v>
      </c>
      <c r="D10" s="11"/>
      <c r="E10" s="10"/>
      <c r="F10" s="7">
        <f>SUM(C10++E10+F9)</f>
        <v>10800</v>
      </c>
    </row>
    <row r="11" spans="1:6" ht="15">
      <c r="A11" s="8"/>
      <c r="B11" s="9"/>
      <c r="C11" s="10"/>
      <c r="D11" s="11"/>
      <c r="E11" s="10"/>
      <c r="F11" s="7"/>
    </row>
    <row r="12" spans="1:6" ht="15">
      <c r="A12" s="8"/>
      <c r="B12" s="9" t="s">
        <v>10</v>
      </c>
      <c r="C12" s="10"/>
      <c r="D12" s="11">
        <v>613</v>
      </c>
      <c r="E12" s="10">
        <v>-50</v>
      </c>
      <c r="F12" s="7">
        <f>SUM(C12++E12+F10)</f>
        <v>10750</v>
      </c>
    </row>
    <row r="13" spans="1:6" ht="15">
      <c r="A13" s="8"/>
      <c r="B13" s="9"/>
      <c r="C13" s="10"/>
      <c r="D13" s="11"/>
      <c r="E13" s="10"/>
      <c r="F13" s="7"/>
    </row>
    <row r="14" spans="1:6" ht="15">
      <c r="A14" s="8"/>
      <c r="B14" s="9" t="s">
        <v>11</v>
      </c>
      <c r="C14" s="10">
        <v>155</v>
      </c>
      <c r="D14" s="11"/>
      <c r="E14" s="10"/>
      <c r="F14" s="7">
        <f>SUM(C14+E14+F12)</f>
        <v>10905</v>
      </c>
    </row>
    <row r="15" spans="1:6" ht="15">
      <c r="A15" s="8"/>
      <c r="B15" s="9" t="s">
        <v>12</v>
      </c>
      <c r="C15" s="10"/>
      <c r="D15" s="11">
        <v>614</v>
      </c>
      <c r="E15" s="10">
        <v>-43.04</v>
      </c>
      <c r="F15" s="7">
        <f>SUM(C15+E15+F14)</f>
        <v>10861.96</v>
      </c>
    </row>
    <row r="16" spans="1:6" ht="15">
      <c r="A16" s="8"/>
      <c r="B16" s="9" t="s">
        <v>13</v>
      </c>
      <c r="C16" s="10"/>
      <c r="D16" s="11">
        <v>615</v>
      </c>
      <c r="E16" s="10">
        <v>-300</v>
      </c>
      <c r="F16" s="7">
        <f>SUM(C16+E16+F15)</f>
        <v>10561.96</v>
      </c>
    </row>
    <row r="17" spans="1:6" ht="15">
      <c r="A17" s="8"/>
      <c r="B17" s="9" t="s">
        <v>14</v>
      </c>
      <c r="C17" s="10"/>
      <c r="D17" s="11">
        <v>616</v>
      </c>
      <c r="E17" s="10">
        <v>-476.69</v>
      </c>
      <c r="F17" s="7">
        <f>SUM(C17+E17+F16)</f>
        <v>10085.269999999999</v>
      </c>
    </row>
    <row r="18" spans="1:6" ht="15">
      <c r="A18" s="8"/>
      <c r="B18" s="9" t="s">
        <v>82</v>
      </c>
      <c r="C18" s="10"/>
      <c r="D18" s="11">
        <v>617</v>
      </c>
      <c r="E18" s="10">
        <v>-269.75</v>
      </c>
      <c r="F18" s="7">
        <f>SUM(C18+E18+F17)</f>
        <v>9815.519999999999</v>
      </c>
    </row>
    <row r="19" spans="1:6" ht="15">
      <c r="A19" s="8"/>
      <c r="B19" s="9"/>
      <c r="C19" s="10"/>
      <c r="D19" s="11"/>
      <c r="E19" s="10"/>
      <c r="F19" s="7"/>
    </row>
    <row r="20" spans="1:6" ht="15">
      <c r="A20" s="8"/>
      <c r="B20" s="9" t="s">
        <v>77</v>
      </c>
      <c r="C20" s="10">
        <v>15040</v>
      </c>
      <c r="D20" s="11"/>
      <c r="E20" s="10"/>
      <c r="F20" s="7">
        <f>SUM(C20+E20+F18)</f>
        <v>24855.519999999997</v>
      </c>
    </row>
    <row r="21" spans="1:6" ht="15">
      <c r="A21" s="8"/>
      <c r="B21" s="9" t="s">
        <v>15</v>
      </c>
      <c r="C21" s="10">
        <v>1880</v>
      </c>
      <c r="D21" s="11"/>
      <c r="E21" s="10"/>
      <c r="F21" s="7">
        <f aca="true" t="shared" si="0" ref="F21:F32">SUM(C21+E21+F20)</f>
        <v>26735.519999999997</v>
      </c>
    </row>
    <row r="22" spans="1:6" ht="15">
      <c r="A22" s="8"/>
      <c r="B22" s="9" t="s">
        <v>16</v>
      </c>
      <c r="C22" s="10">
        <v>50</v>
      </c>
      <c r="D22" s="11"/>
      <c r="E22" s="10"/>
      <c r="F22" s="7">
        <f t="shared" si="0"/>
        <v>26785.519999999997</v>
      </c>
    </row>
    <row r="23" spans="1:6" ht="15">
      <c r="A23" s="8"/>
      <c r="B23" s="9" t="s">
        <v>17</v>
      </c>
      <c r="C23" s="10">
        <v>2150</v>
      </c>
      <c r="D23" s="11"/>
      <c r="E23" s="10"/>
      <c r="F23" s="7">
        <f t="shared" si="0"/>
        <v>28935.519999999997</v>
      </c>
    </row>
    <row r="24" spans="1:6" ht="15">
      <c r="A24" s="8"/>
      <c r="B24" s="9" t="s">
        <v>18</v>
      </c>
      <c r="C24" s="10">
        <v>85</v>
      </c>
      <c r="D24" s="11"/>
      <c r="E24" s="10"/>
      <c r="F24" s="7">
        <f t="shared" si="0"/>
        <v>29020.519999999997</v>
      </c>
    </row>
    <row r="25" spans="1:6" ht="15">
      <c r="A25" s="8"/>
      <c r="B25" s="9" t="s">
        <v>85</v>
      </c>
      <c r="C25" s="10">
        <v>400</v>
      </c>
      <c r="D25" s="11"/>
      <c r="E25" s="10"/>
      <c r="F25" s="7">
        <f t="shared" si="0"/>
        <v>29420.519999999997</v>
      </c>
    </row>
    <row r="26" spans="1:6" ht="15">
      <c r="A26" s="8"/>
      <c r="B26" s="9" t="s">
        <v>19</v>
      </c>
      <c r="C26" s="10">
        <v>50</v>
      </c>
      <c r="D26" s="11"/>
      <c r="E26" s="10"/>
      <c r="F26" s="7">
        <f t="shared" si="0"/>
        <v>29470.519999999997</v>
      </c>
    </row>
    <row r="27" spans="1:6" ht="15">
      <c r="A27" s="8"/>
      <c r="B27" s="9" t="s">
        <v>18</v>
      </c>
      <c r="C27" s="10">
        <v>275</v>
      </c>
      <c r="D27" s="11"/>
      <c r="E27" s="10"/>
      <c r="F27" s="7">
        <f t="shared" si="0"/>
        <v>29745.519999999997</v>
      </c>
    </row>
    <row r="28" spans="1:6" ht="15">
      <c r="A28" s="8"/>
      <c r="B28" s="9" t="s">
        <v>20</v>
      </c>
      <c r="C28" s="10">
        <v>2000</v>
      </c>
      <c r="D28" s="11"/>
      <c r="E28" s="10"/>
      <c r="F28" s="7">
        <f t="shared" si="0"/>
        <v>31745.519999999997</v>
      </c>
    </row>
    <row r="29" spans="1:6" ht="15">
      <c r="A29" s="8"/>
      <c r="B29" s="9" t="s">
        <v>21</v>
      </c>
      <c r="C29" s="10"/>
      <c r="D29" s="11">
        <v>618</v>
      </c>
      <c r="E29" s="10">
        <v>-13.23</v>
      </c>
      <c r="F29" s="7">
        <f t="shared" si="0"/>
        <v>31732.289999999997</v>
      </c>
    </row>
    <row r="30" spans="1:6" ht="15">
      <c r="A30" s="8"/>
      <c r="B30" s="9" t="s">
        <v>22</v>
      </c>
      <c r="C30" s="10"/>
      <c r="D30" s="11">
        <v>619</v>
      </c>
      <c r="E30" s="10">
        <v>-4249.69</v>
      </c>
      <c r="F30" s="7">
        <f t="shared" si="0"/>
        <v>27482.6</v>
      </c>
    </row>
    <row r="31" spans="1:6" ht="15">
      <c r="A31" s="8"/>
      <c r="B31" s="9" t="s">
        <v>23</v>
      </c>
      <c r="C31" s="10"/>
      <c r="D31" s="11">
        <v>620</v>
      </c>
      <c r="E31" s="10">
        <v>-92.37</v>
      </c>
      <c r="F31" s="7">
        <f t="shared" si="0"/>
        <v>27390.23</v>
      </c>
    </row>
    <row r="32" spans="1:6" ht="15">
      <c r="A32" s="8"/>
      <c r="B32" s="9" t="s">
        <v>24</v>
      </c>
      <c r="C32" s="10"/>
      <c r="D32" s="11">
        <v>621</v>
      </c>
      <c r="E32" s="10">
        <v>-150</v>
      </c>
      <c r="F32" s="7">
        <f t="shared" si="0"/>
        <v>27240.23</v>
      </c>
    </row>
    <row r="33" spans="1:6" ht="15">
      <c r="A33" s="8"/>
      <c r="B33" s="9" t="s">
        <v>25</v>
      </c>
      <c r="C33" s="10"/>
      <c r="D33" s="11">
        <v>622</v>
      </c>
      <c r="E33" s="10">
        <v>0</v>
      </c>
      <c r="F33" s="7">
        <f aca="true" t="shared" si="1" ref="F33:F38">SUM(C33+E33+F32)</f>
        <v>27240.23</v>
      </c>
    </row>
    <row r="34" spans="1:6" ht="15">
      <c r="A34" s="8"/>
      <c r="B34" s="9" t="s">
        <v>25</v>
      </c>
      <c r="C34" s="10"/>
      <c r="D34" s="11">
        <v>623</v>
      </c>
      <c r="E34" s="10">
        <v>0</v>
      </c>
      <c r="F34" s="7">
        <f t="shared" si="1"/>
        <v>27240.23</v>
      </c>
    </row>
    <row r="35" spans="1:6" ht="15">
      <c r="A35" s="8"/>
      <c r="B35" s="9" t="s">
        <v>8</v>
      </c>
      <c r="C35" s="10">
        <f>245+175</f>
        <v>420</v>
      </c>
      <c r="D35" s="11"/>
      <c r="E35" s="10"/>
      <c r="F35" s="7">
        <f t="shared" si="1"/>
        <v>27660.23</v>
      </c>
    </row>
    <row r="36" spans="1:6" ht="15">
      <c r="A36" s="8"/>
      <c r="B36" s="9" t="s">
        <v>26</v>
      </c>
      <c r="C36" s="10">
        <v>250</v>
      </c>
      <c r="D36" s="11"/>
      <c r="E36" s="10"/>
      <c r="F36" s="7">
        <f t="shared" si="1"/>
        <v>27910.23</v>
      </c>
    </row>
    <row r="37" spans="1:6" ht="15">
      <c r="A37" s="8"/>
      <c r="B37" s="9" t="s">
        <v>78</v>
      </c>
      <c r="C37" s="10">
        <v>4000</v>
      </c>
      <c r="D37" s="11"/>
      <c r="E37" s="10"/>
      <c r="F37" s="7">
        <f t="shared" si="1"/>
        <v>31910.23</v>
      </c>
    </row>
    <row r="38" spans="1:6" ht="15">
      <c r="A38" s="8"/>
      <c r="B38" s="9" t="s">
        <v>27</v>
      </c>
      <c r="C38" s="10">
        <v>500</v>
      </c>
      <c r="D38" s="11"/>
      <c r="E38" s="10"/>
      <c r="F38" s="7">
        <f t="shared" si="1"/>
        <v>32410.23</v>
      </c>
    </row>
    <row r="39" spans="1:6" ht="15">
      <c r="A39" s="8"/>
      <c r="B39" s="9" t="s">
        <v>79</v>
      </c>
      <c r="C39" s="10">
        <v>1760</v>
      </c>
      <c r="D39" s="11"/>
      <c r="E39" s="10"/>
      <c r="F39" s="7">
        <f>SUM(C39+E38)+F38</f>
        <v>34170.229999999996</v>
      </c>
    </row>
    <row r="40" spans="1:6" ht="15">
      <c r="A40" s="8"/>
      <c r="B40" s="9" t="s">
        <v>28</v>
      </c>
      <c r="C40" s="10">
        <v>220</v>
      </c>
      <c r="D40" s="11"/>
      <c r="E40" s="10"/>
      <c r="F40" s="7">
        <f aca="true" t="shared" si="2" ref="F40:F55">SUM(C40+E40+F39)</f>
        <v>34390.229999999996</v>
      </c>
    </row>
    <row r="41" spans="1:6" ht="15">
      <c r="A41" s="8"/>
      <c r="B41" s="9" t="s">
        <v>16</v>
      </c>
      <c r="C41" s="10">
        <f>226+23</f>
        <v>249</v>
      </c>
      <c r="D41" s="11"/>
      <c r="E41" s="10"/>
      <c r="F41" s="7">
        <f t="shared" si="2"/>
        <v>34639.229999999996</v>
      </c>
    </row>
    <row r="42" spans="1:6" ht="15">
      <c r="A42" s="8"/>
      <c r="B42" s="9" t="s">
        <v>29</v>
      </c>
      <c r="C42" s="10">
        <v>500</v>
      </c>
      <c r="D42" s="11"/>
      <c r="E42" s="10"/>
      <c r="F42" s="7">
        <f t="shared" si="2"/>
        <v>35139.229999999996</v>
      </c>
    </row>
    <row r="43" spans="1:6" ht="15">
      <c r="A43" s="8"/>
      <c r="B43" s="9" t="s">
        <v>16</v>
      </c>
      <c r="C43" s="10">
        <v>1500</v>
      </c>
      <c r="D43" s="11"/>
      <c r="E43" s="10"/>
      <c r="F43" s="7">
        <f t="shared" si="2"/>
        <v>36639.229999999996</v>
      </c>
    </row>
    <row r="44" spans="1:6" ht="15">
      <c r="A44" s="8"/>
      <c r="B44" s="9" t="s">
        <v>16</v>
      </c>
      <c r="C44" s="10">
        <v>1375</v>
      </c>
      <c r="D44" s="11"/>
      <c r="E44" s="10"/>
      <c r="F44" s="7">
        <f t="shared" si="2"/>
        <v>38014.229999999996</v>
      </c>
    </row>
    <row r="45" spans="1:6" ht="15">
      <c r="A45" s="8"/>
      <c r="B45" s="9" t="s">
        <v>80</v>
      </c>
      <c r="C45" s="10">
        <v>7600</v>
      </c>
      <c r="D45" s="11"/>
      <c r="E45" s="10"/>
      <c r="F45" s="7">
        <f t="shared" si="2"/>
        <v>45614.229999999996</v>
      </c>
    </row>
    <row r="46" spans="1:6" ht="15">
      <c r="A46" s="8"/>
      <c r="B46" s="9" t="s">
        <v>30</v>
      </c>
      <c r="C46" s="10">
        <v>950</v>
      </c>
      <c r="D46" s="11"/>
      <c r="E46" s="10"/>
      <c r="F46" s="7">
        <f t="shared" si="2"/>
        <v>46564.229999999996</v>
      </c>
    </row>
    <row r="47" spans="1:6" ht="15">
      <c r="A47" s="8"/>
      <c r="B47" s="9" t="s">
        <v>31</v>
      </c>
      <c r="C47" s="10">
        <v>250</v>
      </c>
      <c r="D47" s="11"/>
      <c r="E47" s="10"/>
      <c r="F47" s="7">
        <f t="shared" si="2"/>
        <v>46814.229999999996</v>
      </c>
    </row>
    <row r="48" spans="1:6" ht="15">
      <c r="A48" s="8"/>
      <c r="B48" s="9" t="s">
        <v>81</v>
      </c>
      <c r="C48" s="10">
        <v>160</v>
      </c>
      <c r="D48" s="11"/>
      <c r="E48" s="10"/>
      <c r="F48" s="7">
        <f t="shared" si="2"/>
        <v>46974.229999999996</v>
      </c>
    </row>
    <row r="49" spans="1:6" ht="15">
      <c r="A49" s="8"/>
      <c r="B49" s="9" t="s">
        <v>32</v>
      </c>
      <c r="C49" s="10">
        <v>20</v>
      </c>
      <c r="D49" s="11"/>
      <c r="E49" s="10"/>
      <c r="F49" s="7">
        <f t="shared" si="2"/>
        <v>46994.229999999996</v>
      </c>
    </row>
    <row r="50" spans="1:6" ht="15">
      <c r="A50" s="8"/>
      <c r="B50" s="9" t="s">
        <v>33</v>
      </c>
      <c r="C50" s="10"/>
      <c r="D50" s="11">
        <v>624</v>
      </c>
      <c r="E50" s="10">
        <v>-90</v>
      </c>
      <c r="F50" s="7">
        <f t="shared" si="2"/>
        <v>46904.229999999996</v>
      </c>
    </row>
    <row r="51" spans="1:6" ht="15">
      <c r="A51" s="8"/>
      <c r="B51" s="9" t="s">
        <v>34</v>
      </c>
      <c r="C51" s="10"/>
      <c r="D51" s="11">
        <v>625</v>
      </c>
      <c r="E51" s="10">
        <v>-65</v>
      </c>
      <c r="F51" s="7">
        <f t="shared" si="2"/>
        <v>46839.229999999996</v>
      </c>
    </row>
    <row r="52" spans="1:6" ht="15">
      <c r="A52" s="8"/>
      <c r="B52" s="9" t="s">
        <v>35</v>
      </c>
      <c r="C52" s="10"/>
      <c r="D52" s="11">
        <v>626</v>
      </c>
      <c r="E52" s="10">
        <v>-195.66</v>
      </c>
      <c r="F52" s="7">
        <f t="shared" si="2"/>
        <v>46643.56999999999</v>
      </c>
    </row>
    <row r="53" spans="1:6" ht="15">
      <c r="A53" s="8"/>
      <c r="B53" s="9" t="s">
        <v>36</v>
      </c>
      <c r="C53" s="10"/>
      <c r="D53" s="11">
        <v>627</v>
      </c>
      <c r="E53" s="10">
        <v>-90</v>
      </c>
      <c r="F53" s="7">
        <f t="shared" si="2"/>
        <v>46553.56999999999</v>
      </c>
    </row>
    <row r="54" spans="1:6" ht="15">
      <c r="A54" s="8"/>
      <c r="B54" s="9" t="s">
        <v>37</v>
      </c>
      <c r="C54" s="10"/>
      <c r="D54" s="11">
        <v>629</v>
      </c>
      <c r="E54" s="10">
        <v>-3000</v>
      </c>
      <c r="F54" s="7">
        <f t="shared" si="2"/>
        <v>43553.56999999999</v>
      </c>
    </row>
    <row r="55" spans="1:6" ht="15">
      <c r="A55" s="8"/>
      <c r="B55" s="9" t="s">
        <v>38</v>
      </c>
      <c r="C55" s="10"/>
      <c r="D55" s="11">
        <v>630</v>
      </c>
      <c r="E55" s="10">
        <v>-14.4</v>
      </c>
      <c r="F55" s="7">
        <f t="shared" si="2"/>
        <v>43539.16999999999</v>
      </c>
    </row>
    <row r="56" spans="1:6" ht="15">
      <c r="A56" s="8"/>
      <c r="B56" s="9"/>
      <c r="C56" s="10"/>
      <c r="D56" s="11"/>
      <c r="E56" s="10"/>
      <c r="F56" s="7"/>
    </row>
    <row r="57" spans="1:6" ht="15">
      <c r="A57" s="8"/>
      <c r="B57" s="9" t="s">
        <v>8</v>
      </c>
      <c r="C57" s="10">
        <v>175</v>
      </c>
      <c r="D57" s="11"/>
      <c r="E57" s="10"/>
      <c r="F57" s="7">
        <f>SUM(C57+E57+F55)</f>
        <v>43714.16999999999</v>
      </c>
    </row>
    <row r="58" spans="1:6" ht="15">
      <c r="A58" s="8"/>
      <c r="B58" s="9" t="s">
        <v>25</v>
      </c>
      <c r="C58" s="10"/>
      <c r="D58" s="11">
        <v>631</v>
      </c>
      <c r="E58" s="10">
        <v>0</v>
      </c>
      <c r="F58" s="7">
        <f>SUM(C58+E58+F57)</f>
        <v>43714.16999999999</v>
      </c>
    </row>
    <row r="59" spans="1:6" ht="15">
      <c r="A59" s="8"/>
      <c r="B59" s="9" t="s">
        <v>25</v>
      </c>
      <c r="C59" s="10"/>
      <c r="D59" s="11">
        <v>632</v>
      </c>
      <c r="E59" s="10">
        <v>0</v>
      </c>
      <c r="F59" s="7">
        <f>SUM(C59+E59+F58)</f>
        <v>43714.16999999999</v>
      </c>
    </row>
    <row r="60" spans="1:6" ht="15">
      <c r="A60" s="8"/>
      <c r="B60" s="9" t="s">
        <v>83</v>
      </c>
      <c r="C60" s="10"/>
      <c r="D60" s="11">
        <v>633</v>
      </c>
      <c r="E60" s="10">
        <v>-2820</v>
      </c>
      <c r="F60" s="7">
        <f>SUM(C60+E60+F59)</f>
        <v>40894.16999999999</v>
      </c>
    </row>
    <row r="61" spans="1:6" ht="15">
      <c r="A61" s="8"/>
      <c r="B61" s="9"/>
      <c r="C61" s="10"/>
      <c r="D61" s="11"/>
      <c r="E61" s="10"/>
      <c r="F61" s="7"/>
    </row>
    <row r="62" spans="1:6" ht="15">
      <c r="A62" s="8"/>
      <c r="B62" s="9" t="s">
        <v>8</v>
      </c>
      <c r="C62" s="10">
        <v>35</v>
      </c>
      <c r="D62" s="11"/>
      <c r="E62" s="10"/>
      <c r="F62" s="7">
        <f>SUM(C62+E62+F60)</f>
        <v>40929.16999999999</v>
      </c>
    </row>
    <row r="63" spans="1:6" ht="15">
      <c r="A63" s="8"/>
      <c r="B63" s="9" t="s">
        <v>8</v>
      </c>
      <c r="C63" s="10">
        <v>140</v>
      </c>
      <c r="D63" s="11"/>
      <c r="E63" s="10"/>
      <c r="F63" s="7">
        <f aca="true" t="shared" si="3" ref="F63:F71">SUM(C63+E63+F62)</f>
        <v>41069.16999999999</v>
      </c>
    </row>
    <row r="64" spans="1:6" ht="15">
      <c r="A64" s="8"/>
      <c r="B64" s="9" t="s">
        <v>39</v>
      </c>
      <c r="C64" s="10">
        <v>6000</v>
      </c>
      <c r="D64" s="11"/>
      <c r="E64" s="10"/>
      <c r="F64" s="7">
        <f t="shared" si="3"/>
        <v>47069.16999999999</v>
      </c>
    </row>
    <row r="65" spans="1:6" ht="15">
      <c r="A65" s="8"/>
      <c r="B65" s="9" t="s">
        <v>40</v>
      </c>
      <c r="C65" s="10">
        <v>735</v>
      </c>
      <c r="D65" s="11"/>
      <c r="E65" s="10"/>
      <c r="F65" s="7">
        <f t="shared" si="3"/>
        <v>47804.16999999999</v>
      </c>
    </row>
    <row r="66" spans="1:6" ht="15">
      <c r="A66" s="8"/>
      <c r="B66" s="9" t="s">
        <v>78</v>
      </c>
      <c r="C66" s="10">
        <v>4000</v>
      </c>
      <c r="D66" s="11"/>
      <c r="E66" s="10"/>
      <c r="F66" s="7">
        <f t="shared" si="3"/>
        <v>51804.16999999999</v>
      </c>
    </row>
    <row r="67" spans="1:6" ht="15">
      <c r="A67" s="8"/>
      <c r="B67" s="9" t="s">
        <v>41</v>
      </c>
      <c r="C67" s="10">
        <v>500</v>
      </c>
      <c r="D67" s="11"/>
      <c r="E67" s="10"/>
      <c r="F67" s="7">
        <f t="shared" si="3"/>
        <v>52304.16999999999</v>
      </c>
    </row>
    <row r="68" spans="1:6" ht="15">
      <c r="A68" s="8"/>
      <c r="B68" s="9" t="s">
        <v>42</v>
      </c>
      <c r="C68" s="10">
        <v>1000</v>
      </c>
      <c r="D68" s="11"/>
      <c r="E68" s="10"/>
      <c r="F68" s="7">
        <f t="shared" si="3"/>
        <v>53304.16999999999</v>
      </c>
    </row>
    <row r="69" spans="1:6" ht="15">
      <c r="A69" s="8"/>
      <c r="B69" s="9" t="s">
        <v>84</v>
      </c>
      <c r="C69" s="10"/>
      <c r="D69" s="11">
        <v>634</v>
      </c>
      <c r="E69" s="10">
        <v>-1410</v>
      </c>
      <c r="F69" s="7">
        <f t="shared" si="3"/>
        <v>51894.16999999999</v>
      </c>
    </row>
    <row r="70" spans="1:6" ht="15">
      <c r="A70" s="8"/>
      <c r="B70" s="9" t="s">
        <v>76</v>
      </c>
      <c r="C70" s="10"/>
      <c r="D70" s="11">
        <v>635</v>
      </c>
      <c r="E70" s="10">
        <v>-500</v>
      </c>
      <c r="F70" s="7">
        <f t="shared" si="3"/>
        <v>51394.16999999999</v>
      </c>
    </row>
    <row r="71" spans="1:6" ht="15">
      <c r="A71" s="8"/>
      <c r="B71" s="9" t="s">
        <v>44</v>
      </c>
      <c r="C71" s="10"/>
      <c r="D71" s="11">
        <v>636</v>
      </c>
      <c r="E71" s="10">
        <v>-32800</v>
      </c>
      <c r="F71" s="7">
        <f t="shared" si="3"/>
        <v>18594.16999999999</v>
      </c>
    </row>
    <row r="72" spans="1:6" ht="15">
      <c r="A72" s="8"/>
      <c r="B72" s="9"/>
      <c r="C72" s="10"/>
      <c r="D72" s="11"/>
      <c r="E72" s="10"/>
      <c r="F72" s="7"/>
    </row>
    <row r="73" spans="1:6" ht="15">
      <c r="A73" s="8"/>
      <c r="B73" s="9" t="s">
        <v>45</v>
      </c>
      <c r="C73" s="10">
        <v>500</v>
      </c>
      <c r="D73" s="11"/>
      <c r="E73" s="10"/>
      <c r="F73" s="7">
        <f>SUM(C73+E73+F71)</f>
        <v>19094.16999999999</v>
      </c>
    </row>
    <row r="74" spans="1:6" ht="15">
      <c r="A74" s="8"/>
      <c r="B74" s="9" t="s">
        <v>39</v>
      </c>
      <c r="C74" s="10">
        <v>680</v>
      </c>
      <c r="D74" s="11"/>
      <c r="E74" s="10"/>
      <c r="F74" s="7">
        <f aca="true" t="shared" si="4" ref="F74:F88">SUM(C74+E74+F73)</f>
        <v>19774.16999999999</v>
      </c>
    </row>
    <row r="75" spans="1:6" ht="15">
      <c r="A75" s="8"/>
      <c r="B75" s="9" t="s">
        <v>39</v>
      </c>
      <c r="C75" s="10">
        <v>240</v>
      </c>
      <c r="D75" s="11"/>
      <c r="E75" s="10"/>
      <c r="F75" s="7">
        <f t="shared" si="4"/>
        <v>20014.16999999999</v>
      </c>
    </row>
    <row r="76" spans="1:6" ht="15">
      <c r="A76" s="8"/>
      <c r="B76" s="9" t="s">
        <v>25</v>
      </c>
      <c r="C76" s="10"/>
      <c r="D76" s="11">
        <v>637</v>
      </c>
      <c r="E76" s="10">
        <v>0</v>
      </c>
      <c r="F76" s="7">
        <f t="shared" si="4"/>
        <v>20014.16999999999</v>
      </c>
    </row>
    <row r="77" spans="1:6" ht="15">
      <c r="A77" s="8"/>
      <c r="B77" s="9" t="s">
        <v>25</v>
      </c>
      <c r="C77" s="10"/>
      <c r="D77" s="11">
        <v>638</v>
      </c>
      <c r="E77" s="10">
        <v>0</v>
      </c>
      <c r="F77" s="7">
        <f t="shared" si="4"/>
        <v>20014.16999999999</v>
      </c>
    </row>
    <row r="78" spans="1:6" ht="15">
      <c r="A78" s="8"/>
      <c r="B78" s="9" t="s">
        <v>46</v>
      </c>
      <c r="C78" s="10"/>
      <c r="D78" s="11">
        <v>639</v>
      </c>
      <c r="E78" s="10">
        <v>-992</v>
      </c>
      <c r="F78" s="7">
        <f t="shared" si="4"/>
        <v>19022.16999999999</v>
      </c>
    </row>
    <row r="79" spans="1:6" ht="15">
      <c r="A79" s="8"/>
      <c r="B79" s="9" t="s">
        <v>43</v>
      </c>
      <c r="C79" s="10"/>
      <c r="D79" s="11">
        <v>640</v>
      </c>
      <c r="E79" s="10">
        <v>-2820</v>
      </c>
      <c r="F79" s="7">
        <f t="shared" si="4"/>
        <v>16202.169999999991</v>
      </c>
    </row>
    <row r="80" spans="1:6" ht="15">
      <c r="A80" s="8"/>
      <c r="B80" s="9" t="s">
        <v>47</v>
      </c>
      <c r="C80" s="10"/>
      <c r="D80" s="11">
        <v>641</v>
      </c>
      <c r="E80" s="10">
        <v>-461</v>
      </c>
      <c r="F80" s="7">
        <f t="shared" si="4"/>
        <v>15741.169999999991</v>
      </c>
    </row>
    <row r="81" spans="1:6" ht="15">
      <c r="A81" s="8"/>
      <c r="B81" s="9" t="s">
        <v>48</v>
      </c>
      <c r="C81" s="10"/>
      <c r="D81" s="11">
        <v>642</v>
      </c>
      <c r="E81" s="10">
        <v>-228</v>
      </c>
      <c r="F81" s="7">
        <f t="shared" si="4"/>
        <v>15513.169999999991</v>
      </c>
    </row>
    <row r="82" spans="1:6" ht="15">
      <c r="A82" s="8"/>
      <c r="B82" s="9" t="s">
        <v>49</v>
      </c>
      <c r="C82" s="10"/>
      <c r="D82" s="11">
        <v>643</v>
      </c>
      <c r="E82" s="10">
        <v>-17.02</v>
      </c>
      <c r="F82" s="7">
        <f t="shared" si="4"/>
        <v>15496.14999999999</v>
      </c>
    </row>
    <row r="83" spans="1:6" ht="15">
      <c r="A83" s="8"/>
      <c r="B83" s="9" t="s">
        <v>50</v>
      </c>
      <c r="C83" s="10"/>
      <c r="D83" s="11">
        <v>644</v>
      </c>
      <c r="E83" s="10">
        <v>-159</v>
      </c>
      <c r="F83" s="7">
        <f t="shared" si="4"/>
        <v>15337.14999999999</v>
      </c>
    </row>
    <row r="84" spans="1:6" ht="15">
      <c r="A84" s="8"/>
      <c r="B84" s="9" t="s">
        <v>51</v>
      </c>
      <c r="C84" s="10"/>
      <c r="D84" s="11">
        <v>645</v>
      </c>
      <c r="E84" s="10">
        <v>-27.95</v>
      </c>
      <c r="F84" s="7">
        <f t="shared" si="4"/>
        <v>15309.19999999999</v>
      </c>
    </row>
    <row r="85" spans="1:6" ht="15">
      <c r="A85" s="8"/>
      <c r="B85" s="9" t="s">
        <v>52</v>
      </c>
      <c r="C85" s="10">
        <v>250</v>
      </c>
      <c r="D85" s="12"/>
      <c r="E85" s="10"/>
      <c r="F85" s="7">
        <f t="shared" si="4"/>
        <v>15559.19999999999</v>
      </c>
    </row>
    <row r="86" spans="1:6" ht="15">
      <c r="A86" s="8"/>
      <c r="B86" s="9" t="s">
        <v>53</v>
      </c>
      <c r="C86" s="10">
        <v>4980</v>
      </c>
      <c r="D86" s="11"/>
      <c r="E86" s="10"/>
      <c r="F86" s="7">
        <f t="shared" si="4"/>
        <v>20539.19999999999</v>
      </c>
    </row>
    <row r="87" spans="1:6" ht="15">
      <c r="A87" s="8"/>
      <c r="B87" s="9" t="s">
        <v>8</v>
      </c>
      <c r="C87" s="10">
        <v>35</v>
      </c>
      <c r="D87" s="11"/>
      <c r="E87" s="10"/>
      <c r="F87" s="7">
        <f t="shared" si="4"/>
        <v>20574.19999999999</v>
      </c>
    </row>
    <row r="88" spans="1:6" ht="15">
      <c r="A88" s="8"/>
      <c r="B88" s="9" t="s">
        <v>54</v>
      </c>
      <c r="C88" s="10"/>
      <c r="D88" s="11">
        <v>646</v>
      </c>
      <c r="E88" s="10">
        <v>-452.25</v>
      </c>
      <c r="F88" s="7">
        <f t="shared" si="4"/>
        <v>20121.94999999999</v>
      </c>
    </row>
    <row r="89" spans="1:6" ht="15">
      <c r="A89" s="8"/>
      <c r="B89" s="9"/>
      <c r="C89" s="10"/>
      <c r="D89" s="11"/>
      <c r="E89" s="10"/>
      <c r="F89" s="7"/>
    </row>
    <row r="90" spans="1:6" ht="15">
      <c r="A90" s="8"/>
      <c r="B90" s="9" t="s">
        <v>55</v>
      </c>
      <c r="C90" s="10">
        <v>1410</v>
      </c>
      <c r="D90" s="11"/>
      <c r="E90" s="10"/>
      <c r="F90" s="7">
        <f>SUM(C90+E90+F88)</f>
        <v>21531.94999999999</v>
      </c>
    </row>
    <row r="91" spans="1:6" ht="15">
      <c r="A91" s="8"/>
      <c r="B91" s="9" t="s">
        <v>8</v>
      </c>
      <c r="C91" s="10">
        <v>35</v>
      </c>
      <c r="D91" s="11"/>
      <c r="E91" s="10"/>
      <c r="F91" s="7">
        <f>SUM(C91+E91+F90)</f>
        <v>21566.94999999999</v>
      </c>
    </row>
    <row r="92" spans="1:6" ht="15">
      <c r="A92" s="8"/>
      <c r="B92" s="9" t="s">
        <v>8</v>
      </c>
      <c r="C92" s="10">
        <v>35</v>
      </c>
      <c r="D92" s="11"/>
      <c r="E92" s="10"/>
      <c r="F92" s="7">
        <f>SUM(C92+E92+F91)</f>
        <v>21601.94999999999</v>
      </c>
    </row>
    <row r="93" spans="1:6" ht="15">
      <c r="A93" s="8"/>
      <c r="B93" s="9" t="s">
        <v>56</v>
      </c>
      <c r="C93" s="10"/>
      <c r="D93" s="11">
        <v>648</v>
      </c>
      <c r="E93" s="10">
        <v>-457.2</v>
      </c>
      <c r="F93" s="7">
        <f>SUM(C93+E93+F92)</f>
        <v>21144.74999999999</v>
      </c>
    </row>
    <row r="94" spans="1:6" ht="15">
      <c r="A94" s="8"/>
      <c r="B94" s="9"/>
      <c r="C94" s="10"/>
      <c r="D94" s="11"/>
      <c r="E94" s="10"/>
      <c r="F94" s="7"/>
    </row>
    <row r="95" spans="1:6" ht="15">
      <c r="A95" s="8"/>
      <c r="B95" s="9" t="s">
        <v>57</v>
      </c>
      <c r="C95" s="10"/>
      <c r="D95" s="11">
        <v>650</v>
      </c>
      <c r="E95" s="10">
        <v>-132.82</v>
      </c>
      <c r="F95" s="7">
        <f>SUM(C95+E95+F93)</f>
        <v>21011.92999999999</v>
      </c>
    </row>
    <row r="96" spans="1:6" ht="15">
      <c r="A96" s="8"/>
      <c r="B96" s="9" t="s">
        <v>58</v>
      </c>
      <c r="C96" s="10"/>
      <c r="D96" s="11">
        <v>651</v>
      </c>
      <c r="E96" s="10">
        <v>-168.5</v>
      </c>
      <c r="F96" s="7">
        <f aca="true" t="shared" si="5" ref="F96:F108">SUM(C96+E96+F95)</f>
        <v>20843.42999999999</v>
      </c>
    </row>
    <row r="97" spans="1:6" ht="15">
      <c r="A97" s="8"/>
      <c r="B97" s="9" t="s">
        <v>59</v>
      </c>
      <c r="C97" s="10"/>
      <c r="D97" s="11">
        <v>652</v>
      </c>
      <c r="E97" s="10">
        <v>-4467.36</v>
      </c>
      <c r="F97" s="7">
        <f t="shared" si="5"/>
        <v>16376.069999999989</v>
      </c>
    </row>
    <row r="98" spans="1:6" ht="15">
      <c r="A98" s="8"/>
      <c r="B98" s="9" t="s">
        <v>60</v>
      </c>
      <c r="C98" s="10">
        <v>1000</v>
      </c>
      <c r="D98" s="11"/>
      <c r="E98" s="10"/>
      <c r="F98" s="7">
        <f t="shared" si="5"/>
        <v>17376.06999999999</v>
      </c>
    </row>
    <row r="99" spans="1:6" ht="15">
      <c r="A99" s="8"/>
      <c r="B99" s="9" t="s">
        <v>61</v>
      </c>
      <c r="C99" s="10"/>
      <c r="D99" s="11">
        <v>653</v>
      </c>
      <c r="E99" s="10">
        <v>-250</v>
      </c>
      <c r="F99" s="7">
        <f t="shared" si="5"/>
        <v>17126.06999999999</v>
      </c>
    </row>
    <row r="100" spans="1:6" ht="15">
      <c r="A100" s="8"/>
      <c r="B100" s="9" t="s">
        <v>62</v>
      </c>
      <c r="C100" s="10"/>
      <c r="D100" s="11">
        <v>654</v>
      </c>
      <c r="E100" s="10">
        <v>-78</v>
      </c>
      <c r="F100" s="7">
        <f t="shared" si="5"/>
        <v>17048.06999999999</v>
      </c>
    </row>
    <row r="101" spans="1:6" ht="15">
      <c r="A101" s="8"/>
      <c r="B101" s="9" t="s">
        <v>63</v>
      </c>
      <c r="C101" s="10"/>
      <c r="D101" s="11">
        <v>655</v>
      </c>
      <c r="E101" s="10">
        <v>-92.21</v>
      </c>
      <c r="F101" s="7">
        <f t="shared" si="5"/>
        <v>16955.85999999999</v>
      </c>
    </row>
    <row r="102" spans="1:6" ht="15">
      <c r="A102" s="8"/>
      <c r="B102" s="9" t="s">
        <v>64</v>
      </c>
      <c r="C102" s="10"/>
      <c r="D102" s="11">
        <v>656</v>
      </c>
      <c r="E102" s="10">
        <v>-225.92</v>
      </c>
      <c r="F102" s="7">
        <f t="shared" si="5"/>
        <v>16729.93999999999</v>
      </c>
    </row>
    <row r="103" spans="1:6" ht="15">
      <c r="A103" s="8"/>
      <c r="B103" s="9" t="s">
        <v>65</v>
      </c>
      <c r="C103" s="10"/>
      <c r="D103" s="11">
        <v>657</v>
      </c>
      <c r="E103" s="10">
        <v>-125</v>
      </c>
      <c r="F103" s="7">
        <f t="shared" si="5"/>
        <v>16604.93999999999</v>
      </c>
    </row>
    <row r="104" spans="1:6" ht="15">
      <c r="A104" s="8"/>
      <c r="B104" s="9" t="s">
        <v>66</v>
      </c>
      <c r="C104" s="10"/>
      <c r="D104" s="11">
        <v>658</v>
      </c>
      <c r="E104" s="10">
        <v>-50</v>
      </c>
      <c r="F104" s="7">
        <f t="shared" si="5"/>
        <v>16554.93999999999</v>
      </c>
    </row>
    <row r="105" spans="1:6" ht="15">
      <c r="A105" s="8"/>
      <c r="B105" s="9" t="s">
        <v>67</v>
      </c>
      <c r="C105" s="10"/>
      <c r="D105" s="11">
        <v>659</v>
      </c>
      <c r="E105" s="10">
        <v>-25</v>
      </c>
      <c r="F105" s="7">
        <f t="shared" si="5"/>
        <v>16529.93999999999</v>
      </c>
    </row>
    <row r="106" spans="1:6" ht="15">
      <c r="A106" s="8"/>
      <c r="B106" s="9" t="s">
        <v>68</v>
      </c>
      <c r="C106" s="10">
        <v>128</v>
      </c>
      <c r="D106" s="11"/>
      <c r="E106" s="10"/>
      <c r="F106" s="7">
        <f t="shared" si="5"/>
        <v>16657.93999999999</v>
      </c>
    </row>
    <row r="107" spans="1:6" ht="15">
      <c r="A107" s="8"/>
      <c r="B107" s="9" t="s">
        <v>69</v>
      </c>
      <c r="C107" s="10">
        <v>732</v>
      </c>
      <c r="D107" s="11"/>
      <c r="E107" s="10"/>
      <c r="F107" s="7">
        <f t="shared" si="5"/>
        <v>17389.93999999999</v>
      </c>
    </row>
    <row r="108" spans="1:6" ht="15">
      <c r="A108" s="8"/>
      <c r="B108" s="9" t="s">
        <v>69</v>
      </c>
      <c r="C108" s="10">
        <v>688</v>
      </c>
      <c r="D108" s="11"/>
      <c r="E108" s="10"/>
      <c r="F108" s="7">
        <f t="shared" si="5"/>
        <v>18077.93999999999</v>
      </c>
    </row>
    <row r="109" spans="1:6" ht="15">
      <c r="A109" s="8"/>
      <c r="B109" s="9"/>
      <c r="C109" s="10"/>
      <c r="D109" s="11"/>
      <c r="E109" s="10"/>
      <c r="F109" s="7"/>
    </row>
    <row r="110" spans="1:6" ht="15">
      <c r="A110" s="8"/>
      <c r="B110" s="9" t="s">
        <v>70</v>
      </c>
      <c r="C110" s="10"/>
      <c r="D110" s="11">
        <v>660</v>
      </c>
      <c r="E110" s="10">
        <v>-67.84</v>
      </c>
      <c r="F110" s="7">
        <f>SUM(C110+E110+F108)</f>
        <v>18010.09999999999</v>
      </c>
    </row>
    <row r="111" spans="1:6" ht="15">
      <c r="A111" s="8"/>
      <c r="B111" s="9" t="s">
        <v>71</v>
      </c>
      <c r="C111" s="10"/>
      <c r="D111" s="11">
        <v>661</v>
      </c>
      <c r="E111" s="10">
        <v>-2841.25</v>
      </c>
      <c r="F111" s="7">
        <f aca="true" t="shared" si="6" ref="F111:F118">SUM(C111+E111+F110)</f>
        <v>15168.849999999991</v>
      </c>
    </row>
    <row r="112" spans="1:6" ht="15">
      <c r="A112" s="8"/>
      <c r="B112" s="9" t="s">
        <v>69</v>
      </c>
      <c r="C112" s="10">
        <v>1296</v>
      </c>
      <c r="D112" s="11"/>
      <c r="E112" s="10"/>
      <c r="F112" s="7">
        <f t="shared" si="6"/>
        <v>16464.84999999999</v>
      </c>
    </row>
    <row r="113" spans="1:6" ht="15">
      <c r="A113" s="8"/>
      <c r="B113" s="9" t="s">
        <v>8</v>
      </c>
      <c r="C113" s="10">
        <v>105</v>
      </c>
      <c r="D113" s="11"/>
      <c r="E113" s="10"/>
      <c r="F113" s="7">
        <f t="shared" si="6"/>
        <v>16569.84999999999</v>
      </c>
    </row>
    <row r="114" spans="1:6" ht="15">
      <c r="A114" s="8"/>
      <c r="B114" s="9" t="s">
        <v>72</v>
      </c>
      <c r="C114" s="10"/>
      <c r="D114" s="11">
        <v>662</v>
      </c>
      <c r="E114" s="10">
        <v>-250</v>
      </c>
      <c r="F114" s="7">
        <f t="shared" si="6"/>
        <v>16319.849999999991</v>
      </c>
    </row>
    <row r="115" spans="1:6" ht="15">
      <c r="A115" s="8"/>
      <c r="B115" s="9" t="s">
        <v>73</v>
      </c>
      <c r="C115" s="10"/>
      <c r="D115" s="11">
        <v>663</v>
      </c>
      <c r="E115" s="10">
        <v>-189</v>
      </c>
      <c r="F115" s="7">
        <f t="shared" si="6"/>
        <v>16130.849999999991</v>
      </c>
    </row>
    <row r="116" spans="1:6" ht="15">
      <c r="A116" s="8"/>
      <c r="B116" s="9" t="s">
        <v>73</v>
      </c>
      <c r="C116" s="10"/>
      <c r="D116" s="11">
        <v>664</v>
      </c>
      <c r="E116" s="10">
        <v>-358.36</v>
      </c>
      <c r="F116" s="7">
        <f t="shared" si="6"/>
        <v>15772.48999999999</v>
      </c>
    </row>
    <row r="117" spans="1:6" ht="15">
      <c r="A117" s="8"/>
      <c r="B117" s="9" t="s">
        <v>74</v>
      </c>
      <c r="C117" s="10"/>
      <c r="D117" s="11">
        <v>665</v>
      </c>
      <c r="E117" s="10">
        <v>-200</v>
      </c>
      <c r="F117" s="7">
        <f t="shared" si="6"/>
        <v>15572.48999999999</v>
      </c>
    </row>
    <row r="118" spans="1:6" ht="15">
      <c r="A118" s="13"/>
      <c r="B118" s="14" t="s">
        <v>75</v>
      </c>
      <c r="C118" s="15"/>
      <c r="D118" s="16">
        <v>666</v>
      </c>
      <c r="E118" s="15">
        <v>-279.45</v>
      </c>
      <c r="F118" s="1">
        <f t="shared" si="6"/>
        <v>15293.03999999999</v>
      </c>
    </row>
    <row r="119" ht="15">
      <c r="D119" s="5"/>
    </row>
    <row r="120" ht="15">
      <c r="D120" s="5"/>
    </row>
    <row r="121" ht="15">
      <c r="D121" s="5"/>
    </row>
    <row r="122" ht="15">
      <c r="D122" s="5"/>
    </row>
    <row r="123" ht="15">
      <c r="D123" s="5"/>
    </row>
    <row r="124" ht="15">
      <c r="D124" s="5"/>
    </row>
    <row r="125" ht="15">
      <c r="D125" s="5"/>
    </row>
    <row r="126" ht="15">
      <c r="D126" s="5"/>
    </row>
    <row r="127" ht="15">
      <c r="D127" s="5"/>
    </row>
    <row r="128" ht="15">
      <c r="D128" s="5"/>
    </row>
    <row r="129" ht="15">
      <c r="D129" s="5"/>
    </row>
    <row r="130" ht="15">
      <c r="D130" s="5"/>
    </row>
    <row r="131" ht="15">
      <c r="D131" s="5"/>
    </row>
    <row r="132" ht="15">
      <c r="D132" s="5"/>
    </row>
    <row r="133" ht="15">
      <c r="D133" s="5"/>
    </row>
    <row r="134" ht="15">
      <c r="D134" s="5"/>
    </row>
    <row r="135" ht="15">
      <c r="D135" s="5"/>
    </row>
    <row r="136" ht="15">
      <c r="D136" s="5"/>
    </row>
    <row r="137" ht="15">
      <c r="D137" s="5"/>
    </row>
    <row r="138" ht="15">
      <c r="D138" s="5"/>
    </row>
    <row r="139" ht="15">
      <c r="D139" s="5"/>
    </row>
    <row r="140" ht="15">
      <c r="D140" s="5"/>
    </row>
    <row r="141" ht="15">
      <c r="D141" s="5"/>
    </row>
    <row r="142" ht="15">
      <c r="D142" s="5"/>
    </row>
    <row r="143" ht="15">
      <c r="D143" s="5"/>
    </row>
    <row r="144" ht="15">
      <c r="D144" s="5"/>
    </row>
    <row r="145" ht="15">
      <c r="D145" s="5"/>
    </row>
    <row r="146" ht="15">
      <c r="D146" s="5"/>
    </row>
    <row r="147" ht="15">
      <c r="D147" s="5"/>
    </row>
    <row r="148" ht="15">
      <c r="D148" s="5"/>
    </row>
    <row r="149" ht="15">
      <c r="D149" s="5"/>
    </row>
    <row r="150" ht="15">
      <c r="D150" s="5"/>
    </row>
    <row r="151" ht="15">
      <c r="D151" s="5"/>
    </row>
    <row r="152" ht="15">
      <c r="D152" s="5"/>
    </row>
    <row r="153" ht="15">
      <c r="D153" s="5"/>
    </row>
    <row r="154" ht="15">
      <c r="D154" s="5"/>
    </row>
    <row r="155" ht="15">
      <c r="D155" s="5"/>
    </row>
    <row r="156" ht="15">
      <c r="D156" s="5"/>
    </row>
    <row r="157" ht="15">
      <c r="D157" s="5"/>
    </row>
    <row r="158" ht="15">
      <c r="D158" s="5"/>
    </row>
    <row r="159" ht="15">
      <c r="D159" s="5"/>
    </row>
    <row r="160" ht="15">
      <c r="D160" s="5"/>
    </row>
    <row r="161" ht="15">
      <c r="D161" s="5"/>
    </row>
    <row r="162" ht="15">
      <c r="D162" s="5"/>
    </row>
    <row r="163" ht="15">
      <c r="D163" s="5"/>
    </row>
    <row r="164" ht="15">
      <c r="D164" s="5"/>
    </row>
    <row r="165" ht="15">
      <c r="D165" s="5"/>
    </row>
    <row r="166" ht="15">
      <c r="D166" s="5"/>
    </row>
    <row r="167" ht="15">
      <c r="D167" s="5"/>
    </row>
    <row r="168" ht="15">
      <c r="D168" s="5"/>
    </row>
    <row r="169" ht="15">
      <c r="D169" s="5"/>
    </row>
    <row r="170" ht="15">
      <c r="D170" s="5"/>
    </row>
    <row r="171" ht="15">
      <c r="D171" s="5"/>
    </row>
    <row r="172" ht="15">
      <c r="D172" s="5"/>
    </row>
    <row r="173" ht="15">
      <c r="D173" s="5"/>
    </row>
    <row r="174" ht="15">
      <c r="D174" s="5"/>
    </row>
    <row r="175" ht="15">
      <c r="D175" s="5"/>
    </row>
    <row r="176" ht="15">
      <c r="D176" s="5"/>
    </row>
    <row r="177" ht="15">
      <c r="D177" s="5"/>
    </row>
    <row r="178" ht="15">
      <c r="D178" s="5"/>
    </row>
    <row r="179" ht="15">
      <c r="D179" s="5"/>
    </row>
    <row r="180" ht="15">
      <c r="D180" s="5"/>
    </row>
    <row r="181" ht="15">
      <c r="D181" s="5"/>
    </row>
    <row r="182" ht="15">
      <c r="D182" s="5"/>
    </row>
    <row r="183" ht="15">
      <c r="D183" s="5"/>
    </row>
    <row r="184" ht="15">
      <c r="D184" s="5"/>
    </row>
    <row r="185" ht="15">
      <c r="D185" s="5"/>
    </row>
    <row r="186" ht="15">
      <c r="D186" s="5"/>
    </row>
    <row r="187" ht="15">
      <c r="D187" s="5"/>
    </row>
    <row r="188" ht="15">
      <c r="D188" s="5"/>
    </row>
    <row r="189" ht="15">
      <c r="D189" s="5"/>
    </row>
    <row r="190" ht="15">
      <c r="D190" s="5"/>
    </row>
    <row r="191" ht="15">
      <c r="D191" s="5"/>
    </row>
    <row r="192" ht="15">
      <c r="D192" s="5"/>
    </row>
    <row r="193" ht="15">
      <c r="D193" s="5"/>
    </row>
    <row r="194" ht="15">
      <c r="D194" s="5"/>
    </row>
    <row r="195" ht="15">
      <c r="D195" s="5"/>
    </row>
    <row r="196" ht="15">
      <c r="D196" s="5"/>
    </row>
    <row r="197" ht="15">
      <c r="D197" s="5"/>
    </row>
    <row r="198" ht="15">
      <c r="D198" s="5"/>
    </row>
    <row r="199" ht="15">
      <c r="D199" s="5"/>
    </row>
    <row r="200" ht="15">
      <c r="D200" s="5"/>
    </row>
    <row r="201" ht="15">
      <c r="D201" s="5"/>
    </row>
    <row r="202" ht="15">
      <c r="D202" s="5"/>
    </row>
    <row r="203" ht="15">
      <c r="D203" s="5"/>
    </row>
    <row r="204" ht="15">
      <c r="D204" s="5"/>
    </row>
    <row r="205" ht="15">
      <c r="D205" s="5"/>
    </row>
    <row r="206" ht="15">
      <c r="D206" s="5"/>
    </row>
    <row r="207" ht="15">
      <c r="D207" s="5"/>
    </row>
    <row r="208" ht="15">
      <c r="D208" s="5"/>
    </row>
    <row r="209" ht="15">
      <c r="D209" s="5"/>
    </row>
    <row r="210" ht="15">
      <c r="D210" s="5"/>
    </row>
    <row r="211" ht="15">
      <c r="D211" s="5"/>
    </row>
    <row r="212" ht="15">
      <c r="D212" s="5"/>
    </row>
    <row r="213" ht="15">
      <c r="D213" s="5"/>
    </row>
    <row r="214" ht="15">
      <c r="D214" s="5"/>
    </row>
    <row r="215" ht="15">
      <c r="D215" s="5"/>
    </row>
    <row r="216" ht="15">
      <c r="D216" s="5"/>
    </row>
    <row r="217" ht="15">
      <c r="D217" s="5"/>
    </row>
    <row r="218" ht="15">
      <c r="D218" s="5"/>
    </row>
    <row r="219" ht="15">
      <c r="D219" s="5"/>
    </row>
    <row r="220" ht="15">
      <c r="D220" s="5"/>
    </row>
    <row r="221" ht="15">
      <c r="D221" s="5"/>
    </row>
    <row r="222" ht="15">
      <c r="D222" s="5"/>
    </row>
    <row r="223" ht="15">
      <c r="D223" s="5"/>
    </row>
    <row r="224" ht="15">
      <c r="D224" s="5"/>
    </row>
    <row r="225" ht="15">
      <c r="D225" s="5"/>
    </row>
    <row r="226" ht="15">
      <c r="D226" s="5"/>
    </row>
    <row r="227" ht="15">
      <c r="D227" s="5"/>
    </row>
    <row r="228" ht="15">
      <c r="D228" s="5"/>
    </row>
    <row r="229" ht="15">
      <c r="D229" s="5"/>
    </row>
    <row r="230" ht="15">
      <c r="D230" s="5"/>
    </row>
    <row r="231" ht="15">
      <c r="D231" s="5"/>
    </row>
    <row r="232" ht="15">
      <c r="D232" s="5"/>
    </row>
    <row r="233" ht="15">
      <c r="D233" s="5"/>
    </row>
    <row r="234" ht="15">
      <c r="D234" s="5"/>
    </row>
    <row r="235" ht="15">
      <c r="D235" s="5"/>
    </row>
    <row r="236" ht="15">
      <c r="D236" s="5"/>
    </row>
    <row r="237" ht="15">
      <c r="D237" s="5"/>
    </row>
    <row r="238" ht="15">
      <c r="D238" s="5"/>
    </row>
    <row r="239" ht="15">
      <c r="D239" s="5"/>
    </row>
    <row r="240" ht="15">
      <c r="D240" s="5"/>
    </row>
    <row r="241" ht="15">
      <c r="D241" s="5"/>
    </row>
    <row r="242" ht="15">
      <c r="D242" s="5"/>
    </row>
    <row r="243" ht="15">
      <c r="D243" s="5"/>
    </row>
    <row r="244" ht="15">
      <c r="D244" s="5"/>
    </row>
    <row r="245" ht="15">
      <c r="D245" s="5"/>
    </row>
    <row r="246" ht="15">
      <c r="D246" s="5"/>
    </row>
    <row r="247" ht="15">
      <c r="D247" s="5"/>
    </row>
    <row r="248" ht="15">
      <c r="D248" s="5"/>
    </row>
    <row r="249" ht="15">
      <c r="D249" s="5"/>
    </row>
    <row r="250" ht="15">
      <c r="D250" s="5"/>
    </row>
    <row r="251" ht="15">
      <c r="D251" s="5"/>
    </row>
    <row r="252" ht="15">
      <c r="D252" s="5"/>
    </row>
    <row r="253" ht="15">
      <c r="D253" s="5"/>
    </row>
    <row r="254" ht="15">
      <c r="D254" s="5"/>
    </row>
    <row r="255" ht="15">
      <c r="D255" s="5"/>
    </row>
    <row r="256" ht="15">
      <c r="D256" s="5"/>
    </row>
    <row r="257" ht="15">
      <c r="D257" s="5"/>
    </row>
    <row r="258" ht="15">
      <c r="D258" s="5"/>
    </row>
    <row r="259" ht="15">
      <c r="D259" s="5"/>
    </row>
    <row r="260" ht="15">
      <c r="D260" s="5"/>
    </row>
    <row r="261" ht="15">
      <c r="D261" s="5"/>
    </row>
    <row r="262" ht="15">
      <c r="D262" s="5"/>
    </row>
    <row r="263" ht="15">
      <c r="D263" s="5"/>
    </row>
    <row r="264" ht="15">
      <c r="D264" s="5"/>
    </row>
    <row r="265" ht="15">
      <c r="D265" s="5"/>
    </row>
    <row r="266" ht="15">
      <c r="D266" s="5"/>
    </row>
    <row r="267" ht="15">
      <c r="D267" s="5"/>
    </row>
    <row r="268" ht="15">
      <c r="D268" s="5"/>
    </row>
    <row r="269" ht="15">
      <c r="D269" s="5"/>
    </row>
    <row r="270" ht="15">
      <c r="D270" s="5"/>
    </row>
    <row r="271" ht="15">
      <c r="D271" s="5"/>
    </row>
    <row r="272" ht="15">
      <c r="D272" s="5"/>
    </row>
    <row r="273" ht="15">
      <c r="D273" s="5"/>
    </row>
    <row r="274" ht="15">
      <c r="D274" s="5"/>
    </row>
    <row r="275" ht="15">
      <c r="D275" s="5"/>
    </row>
    <row r="276" ht="15">
      <c r="D276" s="5"/>
    </row>
    <row r="277" ht="15">
      <c r="D277" s="5"/>
    </row>
    <row r="278" ht="15">
      <c r="D278" s="5"/>
    </row>
    <row r="279" ht="15">
      <c r="D279" s="5"/>
    </row>
    <row r="280" ht="15">
      <c r="D280" s="5"/>
    </row>
    <row r="281" ht="15">
      <c r="D281" s="5"/>
    </row>
    <row r="282" ht="15">
      <c r="D282" s="5"/>
    </row>
    <row r="283" ht="15">
      <c r="D283" s="5"/>
    </row>
    <row r="284" ht="15">
      <c r="D284" s="5"/>
    </row>
    <row r="285" ht="15">
      <c r="D285" s="5"/>
    </row>
    <row r="286" ht="15">
      <c r="D286" s="5"/>
    </row>
    <row r="287" ht="15">
      <c r="D287" s="5"/>
    </row>
    <row r="288" ht="15">
      <c r="D288" s="5"/>
    </row>
    <row r="289" ht="15">
      <c r="D289" s="5"/>
    </row>
    <row r="290" ht="15">
      <c r="D290" s="5"/>
    </row>
    <row r="291" ht="15">
      <c r="D291" s="5"/>
    </row>
    <row r="292" ht="15">
      <c r="D292" s="5"/>
    </row>
    <row r="293" ht="15">
      <c r="D293" s="5"/>
    </row>
    <row r="294" ht="15">
      <c r="D294" s="5"/>
    </row>
    <row r="295" ht="15">
      <c r="D295" s="5"/>
    </row>
    <row r="296" ht="15">
      <c r="D296" s="5"/>
    </row>
    <row r="297" ht="15">
      <c r="D297" s="5"/>
    </row>
    <row r="298" ht="15">
      <c r="D298" s="5"/>
    </row>
    <row r="299" ht="15">
      <c r="D299" s="5"/>
    </row>
    <row r="300" ht="15">
      <c r="D300" s="5"/>
    </row>
    <row r="301" ht="15">
      <c r="D301" s="5"/>
    </row>
    <row r="302" ht="15">
      <c r="D302" s="5"/>
    </row>
    <row r="303" ht="15">
      <c r="D303" s="5"/>
    </row>
    <row r="304" ht="15">
      <c r="D304" s="5"/>
    </row>
    <row r="305" ht="15">
      <c r="D305" s="5"/>
    </row>
    <row r="306" ht="15">
      <c r="D306" s="5"/>
    </row>
    <row r="307" ht="15">
      <c r="D307" s="5"/>
    </row>
    <row r="308" ht="15">
      <c r="D308" s="5"/>
    </row>
    <row r="309" ht="15">
      <c r="D309" s="5"/>
    </row>
    <row r="310" ht="15">
      <c r="D310" s="5"/>
    </row>
    <row r="311" ht="15">
      <c r="D311" s="5"/>
    </row>
    <row r="312" ht="15">
      <c r="D312" s="5"/>
    </row>
    <row r="313" ht="15">
      <c r="D313" s="5"/>
    </row>
    <row r="314" ht="15">
      <c r="D314" s="5"/>
    </row>
    <row r="315" ht="15">
      <c r="D315" s="5"/>
    </row>
    <row r="316" ht="15">
      <c r="D316" s="5"/>
    </row>
    <row r="317" ht="15">
      <c r="D317" s="5"/>
    </row>
    <row r="318" ht="15">
      <c r="D318" s="5"/>
    </row>
    <row r="319" ht="15">
      <c r="D319" s="5"/>
    </row>
    <row r="320" ht="15">
      <c r="D320" s="5"/>
    </row>
    <row r="321" ht="15">
      <c r="D321" s="5"/>
    </row>
    <row r="322" ht="15">
      <c r="D322" s="5"/>
    </row>
    <row r="323" ht="15">
      <c r="D323" s="5"/>
    </row>
    <row r="324" ht="15">
      <c r="D324" s="5"/>
    </row>
    <row r="325" ht="15">
      <c r="D325" s="5"/>
    </row>
    <row r="326" ht="15">
      <c r="D326" s="5"/>
    </row>
    <row r="327" ht="15">
      <c r="D327" s="5"/>
    </row>
    <row r="328" ht="15">
      <c r="D328" s="5"/>
    </row>
    <row r="329" ht="15">
      <c r="D329" s="5"/>
    </row>
    <row r="330" ht="15">
      <c r="D330" s="5"/>
    </row>
    <row r="331" ht="15">
      <c r="D331" s="5"/>
    </row>
    <row r="332" ht="15">
      <c r="D332" s="5"/>
    </row>
    <row r="333" ht="15">
      <c r="D333" s="5"/>
    </row>
    <row r="334" ht="15">
      <c r="D334" s="5"/>
    </row>
    <row r="335" ht="15">
      <c r="D335" s="5"/>
    </row>
    <row r="336" ht="15">
      <c r="D336" s="5"/>
    </row>
    <row r="337" ht="15">
      <c r="D337" s="5"/>
    </row>
    <row r="338" ht="15">
      <c r="D338" s="5"/>
    </row>
    <row r="339" ht="15">
      <c r="D339" s="5"/>
    </row>
    <row r="340" ht="15">
      <c r="D340" s="5"/>
    </row>
    <row r="341" ht="15">
      <c r="D341" s="5"/>
    </row>
    <row r="342" ht="15">
      <c r="D342" s="5"/>
    </row>
    <row r="343" ht="15">
      <c r="D343" s="5"/>
    </row>
    <row r="344" ht="15">
      <c r="D344" s="5"/>
    </row>
    <row r="345" ht="15">
      <c r="D345" s="5"/>
    </row>
    <row r="346" ht="15">
      <c r="D346" s="5"/>
    </row>
    <row r="347" ht="15">
      <c r="D347" s="5"/>
    </row>
    <row r="348" ht="15">
      <c r="D348" s="5"/>
    </row>
    <row r="349" ht="15">
      <c r="D349" s="5"/>
    </row>
    <row r="350" ht="15">
      <c r="D350" s="5"/>
    </row>
    <row r="351" ht="15">
      <c r="D351" s="5"/>
    </row>
    <row r="352" ht="15">
      <c r="D352" s="5"/>
    </row>
    <row r="353" ht="15">
      <c r="D353" s="5"/>
    </row>
    <row r="354" ht="15">
      <c r="D354" s="5"/>
    </row>
    <row r="355" ht="15">
      <c r="D355" s="5"/>
    </row>
    <row r="356" ht="15">
      <c r="D356" s="5"/>
    </row>
    <row r="357" ht="15">
      <c r="D357" s="5"/>
    </row>
    <row r="358" ht="15">
      <c r="D358" s="5"/>
    </row>
    <row r="359" ht="15">
      <c r="D359" s="5"/>
    </row>
    <row r="360" ht="15">
      <c r="D360" s="5"/>
    </row>
    <row r="361" ht="15">
      <c r="D361" s="5"/>
    </row>
    <row r="362" ht="15">
      <c r="D362" s="5"/>
    </row>
    <row r="363" ht="15">
      <c r="D363" s="5"/>
    </row>
    <row r="364" ht="15">
      <c r="D364" s="5"/>
    </row>
    <row r="365" ht="15">
      <c r="D365" s="5"/>
    </row>
    <row r="366" ht="15">
      <c r="D366" s="5"/>
    </row>
    <row r="367" ht="15">
      <c r="D367" s="5"/>
    </row>
    <row r="368" ht="15">
      <c r="D368" s="5"/>
    </row>
    <row r="369" ht="15">
      <c r="D369" s="5"/>
    </row>
    <row r="370" ht="15">
      <c r="D370" s="5"/>
    </row>
    <row r="371" ht="15">
      <c r="D371" s="5"/>
    </row>
    <row r="372" ht="15">
      <c r="D372" s="5"/>
    </row>
    <row r="373" ht="15">
      <c r="D373" s="5"/>
    </row>
    <row r="374" ht="15">
      <c r="D374" s="5"/>
    </row>
    <row r="375" ht="15">
      <c r="D375" s="5"/>
    </row>
    <row r="376" ht="15">
      <c r="D376" s="5"/>
    </row>
    <row r="377" ht="15">
      <c r="D377" s="5"/>
    </row>
    <row r="378" ht="15">
      <c r="D378" s="5"/>
    </row>
    <row r="379" ht="15">
      <c r="D379" s="5"/>
    </row>
    <row r="380" ht="15">
      <c r="D380" s="5"/>
    </row>
    <row r="381" ht="15">
      <c r="D381" s="5"/>
    </row>
    <row r="382" ht="15">
      <c r="D382" s="5"/>
    </row>
    <row r="383" ht="15">
      <c r="D383" s="5"/>
    </row>
    <row r="384" ht="15">
      <c r="D384" s="5"/>
    </row>
    <row r="385" ht="15">
      <c r="D385" s="5"/>
    </row>
    <row r="386" ht="15">
      <c r="D386" s="5"/>
    </row>
    <row r="387" ht="15">
      <c r="D387" s="5"/>
    </row>
    <row r="388" ht="15">
      <c r="D388" s="5"/>
    </row>
    <row r="389" ht="15">
      <c r="D389" s="5"/>
    </row>
    <row r="390" ht="15">
      <c r="D390" s="5"/>
    </row>
    <row r="391" ht="15">
      <c r="D391" s="5"/>
    </row>
    <row r="392" ht="15">
      <c r="D392" s="5"/>
    </row>
    <row r="393" ht="15">
      <c r="D393" s="5"/>
    </row>
    <row r="394" ht="15">
      <c r="D394" s="5"/>
    </row>
    <row r="395" ht="15">
      <c r="D395" s="5"/>
    </row>
    <row r="396" ht="15">
      <c r="D396" s="5"/>
    </row>
    <row r="397" ht="15">
      <c r="D397" s="5"/>
    </row>
    <row r="398" ht="15">
      <c r="D398" s="5"/>
    </row>
    <row r="399" ht="15">
      <c r="D399" s="5"/>
    </row>
    <row r="400" ht="15">
      <c r="D400" s="5"/>
    </row>
    <row r="401" ht="15">
      <c r="D401" s="5"/>
    </row>
  </sheetData>
  <sheetProtection/>
  <mergeCells count="2">
    <mergeCell ref="D4:E4"/>
    <mergeCell ref="A1:F1"/>
  </mergeCells>
  <printOptions/>
  <pageMargins left="0.7" right="0.7" top="0.75" bottom="0.75" header="0.3" footer="0.3"/>
  <pageSetup firstPageNumber="76" useFirstPageNumber="1" horizontalDpi="600" verticalDpi="600" orientation="landscape" scale="92" r:id="rId1"/>
  <headerFooter>
    <oddFooter>&amp;C&amp;10&amp;P</oddFooter>
  </headerFooter>
  <rowBreaks count="2" manualBreakCount="2">
    <brk id="32" max="255" man="1"/>
    <brk id="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Bauer</dc:creator>
  <cp:keywords/>
  <dc:description/>
  <cp:lastModifiedBy>Kylie Weller</cp:lastModifiedBy>
  <cp:lastPrinted>2014-09-26T14:46:10Z</cp:lastPrinted>
  <dcterms:created xsi:type="dcterms:W3CDTF">2009-08-18T15:57:15Z</dcterms:created>
  <dcterms:modified xsi:type="dcterms:W3CDTF">2023-02-23T20:07:02Z</dcterms:modified>
  <cp:category/>
  <cp:version/>
  <cp:contentType/>
  <cp:contentStatus/>
</cp:coreProperties>
</file>